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55163F18-1CF0-4747-B742-4B520C8AF4BD}" xr6:coauthVersionLast="47" xr6:coauthVersionMax="47" xr10:uidLastSave="{00000000-0000-0000-0000-000000000000}"/>
  <bookViews>
    <workbookView xWindow="-108" yWindow="-108" windowWidth="23256" windowHeight="12576" xr2:uid="{4CC67791-667C-4D03-B820-95685F9E36F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F44" i="1"/>
  <c r="E44" i="1"/>
  <c r="E43" i="1" s="1"/>
  <c r="E77" i="1" s="1"/>
  <c r="D44" i="1"/>
  <c r="D43" i="1" s="1"/>
  <c r="D77" i="1" s="1"/>
  <c r="C44" i="1"/>
  <c r="B44" i="1"/>
  <c r="G43" i="1"/>
  <c r="G77" i="1" s="1"/>
  <c r="F43" i="1"/>
  <c r="C43" i="1"/>
  <c r="B43" i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G9" i="1" s="1"/>
  <c r="F10" i="1"/>
  <c r="F9" i="1" s="1"/>
  <c r="E10" i="1"/>
  <c r="D10" i="1"/>
  <c r="C10" i="1"/>
  <c r="C9" i="1" s="1"/>
  <c r="B10" i="1"/>
  <c r="B9" i="1" s="1"/>
  <c r="E9" i="1"/>
  <c r="D9" i="1"/>
  <c r="A5" i="1"/>
  <c r="A2" i="1"/>
  <c r="B77" i="1" l="1"/>
  <c r="C77" i="1"/>
  <c r="F77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<sst xmlns="http://schemas.openxmlformats.org/spreadsheetml/2006/main" count="79" uniqueCount="47">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</sst>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2">
    <cellStyle name="Millares 2" xfId="1" xr:uid="{2AAAEDD6-F72E-4ADE-9F26-EF7621B55D2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Cuenta%20P&#250;blica%202023/0361_IDF_PEGT_UPJ_2301%200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65F9-2FE9-435E-B07E-B4293C348292}">
  <dimension ref="A1:G78"/>
  <sheetViews>
    <sheetView showGridLines="0" tabSelected="1" workbookViewId="0">
      <selection activeCell="A131" sqref="A131"/>
    </sheetView>
  </sheetViews>
  <sheetFormatPr baseColWidth="10" defaultColWidth="11" defaultRowHeight="14.4" x14ac:dyDescent="0.3"/>
  <cols>
    <col min="1" max="1" width="82.77734375" customWidth="1"/>
    <col min="2" max="2" width="22.21875" bestFit="1" customWidth="1"/>
    <col min="3" max="3" width="18.21875" customWidth="1"/>
    <col min="4" max="6" width="22.21875" bestFit="1" customWidth="1"/>
    <col min="7" max="7" width="19.777343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3">
      <c r="A2" s="3" t="str">
        <f>'[1]Formato 1'!A2</f>
        <v>UNIVERSIDAD POLITÉCNICA DE JUVENTINO ROSAS</v>
      </c>
      <c r="B2" s="4"/>
      <c r="C2" s="4"/>
      <c r="D2" s="4"/>
      <c r="E2" s="4"/>
      <c r="F2" s="4"/>
      <c r="G2" s="5"/>
    </row>
    <row r="3" spans="1:7" x14ac:dyDescent="0.3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6" t="s">
        <v>2</v>
      </c>
      <c r="B4" s="7"/>
      <c r="C4" s="7"/>
      <c r="D4" s="7"/>
      <c r="E4" s="7"/>
      <c r="F4" s="7"/>
      <c r="G4" s="8"/>
    </row>
    <row r="5" spans="1:7" x14ac:dyDescent="0.3">
      <c r="A5" s="6" t="str">
        <f>'[1]Formato 3'!A4</f>
        <v>Del 1 de Enero al 31 de Marzo de 2023 (b)</v>
      </c>
      <c r="B5" s="7"/>
      <c r="C5" s="7"/>
      <c r="D5" s="7"/>
      <c r="E5" s="7"/>
      <c r="F5" s="7"/>
      <c r="G5" s="8"/>
    </row>
    <row r="6" spans="1:7" ht="41.55" customHeight="1" x14ac:dyDescent="0.3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3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8.8" x14ac:dyDescent="0.3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3">
      <c r="A9" s="22" t="s">
        <v>12</v>
      </c>
      <c r="B9" s="23">
        <f>SUM(B10,B19,B27,B37)</f>
        <v>44032523.310000002</v>
      </c>
      <c r="C9" s="23">
        <f t="shared" ref="C9:G9" si="0">SUM(C10,C19,C27,C37)</f>
        <v>3892761.48</v>
      </c>
      <c r="D9" s="23">
        <f t="shared" si="0"/>
        <v>47925284.789999999</v>
      </c>
      <c r="E9" s="23">
        <f t="shared" si="0"/>
        <v>10481651.029999999</v>
      </c>
      <c r="F9" s="23">
        <f t="shared" si="0"/>
        <v>10478268.029999999</v>
      </c>
      <c r="G9" s="23">
        <f t="shared" si="0"/>
        <v>37443633.759999998</v>
      </c>
    </row>
    <row r="10" spans="1:7" ht="15" customHeight="1" x14ac:dyDescent="0.3">
      <c r="A10" s="24" t="s">
        <v>13</v>
      </c>
      <c r="B10" s="25">
        <f>SUM(B11:B18)</f>
        <v>287486.28000000003</v>
      </c>
      <c r="C10" s="25">
        <f t="shared" ref="C10:G10" si="1">SUM(C11:C18)</f>
        <v>58153.3</v>
      </c>
      <c r="D10" s="25">
        <f t="shared" si="1"/>
        <v>345639.58</v>
      </c>
      <c r="E10" s="25">
        <f t="shared" si="1"/>
        <v>85623.93</v>
      </c>
      <c r="F10" s="25">
        <f t="shared" si="1"/>
        <v>85623.93</v>
      </c>
      <c r="G10" s="25">
        <f t="shared" si="1"/>
        <v>260015.65000000002</v>
      </c>
    </row>
    <row r="11" spans="1:7" x14ac:dyDescent="0.3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3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3">
      <c r="A13" s="26" t="s">
        <v>16</v>
      </c>
      <c r="B13" s="27">
        <v>287486.28000000003</v>
      </c>
      <c r="C13" s="27">
        <v>58153.3</v>
      </c>
      <c r="D13" s="28">
        <v>345639.58</v>
      </c>
      <c r="E13" s="27">
        <v>85623.93</v>
      </c>
      <c r="F13" s="27">
        <v>85623.93</v>
      </c>
      <c r="G13" s="28">
        <v>260015.65000000002</v>
      </c>
    </row>
    <row r="14" spans="1:7" x14ac:dyDescent="0.3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3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3">
      <c r="A19" s="24" t="s">
        <v>22</v>
      </c>
      <c r="B19" s="25">
        <f>SUM(B20:B26)</f>
        <v>43745037.030000001</v>
      </c>
      <c r="C19" s="25">
        <f t="shared" ref="C19:G19" si="2">SUM(C20:C26)</f>
        <v>3834608.18</v>
      </c>
      <c r="D19" s="25">
        <f t="shared" si="2"/>
        <v>47579645.210000001</v>
      </c>
      <c r="E19" s="25">
        <f t="shared" si="2"/>
        <v>10396027.1</v>
      </c>
      <c r="F19" s="25">
        <f t="shared" si="2"/>
        <v>10392644.1</v>
      </c>
      <c r="G19" s="25">
        <f t="shared" si="2"/>
        <v>37183618.109999999</v>
      </c>
    </row>
    <row r="20" spans="1:7" x14ac:dyDescent="0.3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3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3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3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3">
      <c r="A24" s="26" t="s">
        <v>27</v>
      </c>
      <c r="B24" s="27">
        <v>43745037.030000001</v>
      </c>
      <c r="C24" s="27">
        <v>3834608.18</v>
      </c>
      <c r="D24" s="28">
        <v>47579645.210000001</v>
      </c>
      <c r="E24" s="27">
        <v>10396027.1</v>
      </c>
      <c r="F24" s="27">
        <v>10392644.1</v>
      </c>
      <c r="G24" s="28">
        <v>37183618.109999999</v>
      </c>
    </row>
    <row r="25" spans="1:7" x14ac:dyDescent="0.3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3">
      <c r="A28" s="29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3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3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3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3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55" customHeight="1" x14ac:dyDescent="0.3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55" customHeight="1" x14ac:dyDescent="0.3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55" customHeight="1" x14ac:dyDescent="0.3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55" customHeight="1" x14ac:dyDescent="0.3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55" customHeight="1" x14ac:dyDescent="0.3">
      <c r="A37" s="30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3">
      <c r="A38" s="29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8.8" x14ac:dyDescent="0.3">
      <c r="A39" s="29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3">
      <c r="A40" s="29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3">
      <c r="A41" s="29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3">
      <c r="A42" s="29"/>
      <c r="B42" s="31"/>
      <c r="C42" s="31"/>
      <c r="D42" s="31"/>
      <c r="E42" s="31"/>
      <c r="F42" s="31"/>
      <c r="G42" s="31"/>
    </row>
    <row r="43" spans="1:7" x14ac:dyDescent="0.3">
      <c r="A43" s="32" t="s">
        <v>45</v>
      </c>
      <c r="B43" s="33">
        <f>SUM(B44,B53,B61,B71)</f>
        <v>16678801</v>
      </c>
      <c r="C43" s="33">
        <f t="shared" ref="C43:G43" si="5">SUM(C44,C53,C61,C71)</f>
        <v>429200</v>
      </c>
      <c r="D43" s="33">
        <f t="shared" si="5"/>
        <v>17108001</v>
      </c>
      <c r="E43" s="33">
        <f t="shared" si="5"/>
        <v>2320</v>
      </c>
      <c r="F43" s="33">
        <f t="shared" si="5"/>
        <v>0</v>
      </c>
      <c r="G43" s="33">
        <f t="shared" si="5"/>
        <v>17105681</v>
      </c>
    </row>
    <row r="44" spans="1:7" x14ac:dyDescent="0.3">
      <c r="A44" s="24" t="s">
        <v>13</v>
      </c>
      <c r="B44" s="25">
        <f>SUM(B45:B52)</f>
        <v>125246.77</v>
      </c>
      <c r="C44" s="25">
        <f t="shared" ref="C44:G44" si="6">SUM(C45:C52)</f>
        <v>-58153.3</v>
      </c>
      <c r="D44" s="25">
        <f t="shared" si="6"/>
        <v>67093.47</v>
      </c>
      <c r="E44" s="25">
        <f t="shared" si="6"/>
        <v>0</v>
      </c>
      <c r="F44" s="25">
        <f t="shared" si="6"/>
        <v>0</v>
      </c>
      <c r="G44" s="25">
        <f t="shared" si="6"/>
        <v>67093.47</v>
      </c>
    </row>
    <row r="45" spans="1:7" x14ac:dyDescent="0.3">
      <c r="A45" s="29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3">
      <c r="A46" s="29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3">
      <c r="A47" s="29" t="s">
        <v>16</v>
      </c>
      <c r="B47" s="27">
        <v>125246.77</v>
      </c>
      <c r="C47" s="27">
        <v>-58153.3</v>
      </c>
      <c r="D47" s="28">
        <v>67093.47</v>
      </c>
      <c r="E47" s="27">
        <v>0</v>
      </c>
      <c r="F47" s="27">
        <v>0</v>
      </c>
      <c r="G47" s="28">
        <v>67093.47</v>
      </c>
    </row>
    <row r="48" spans="1:7" x14ac:dyDescent="0.3">
      <c r="A48" s="29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3">
      <c r="A49" s="29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3">
      <c r="A50" s="29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3">
      <c r="A51" s="29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3">
      <c r="A52" s="29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3">
      <c r="A53" s="24" t="s">
        <v>22</v>
      </c>
      <c r="B53" s="25">
        <f>SUM(B54:B60)</f>
        <v>16553554.23</v>
      </c>
      <c r="C53" s="25">
        <f t="shared" ref="C53:G53" si="7">SUM(C54:C60)</f>
        <v>487353.3</v>
      </c>
      <c r="D53" s="25">
        <f t="shared" si="7"/>
        <v>17040907.530000001</v>
      </c>
      <c r="E53" s="25">
        <f t="shared" si="7"/>
        <v>2320</v>
      </c>
      <c r="F53" s="25">
        <f t="shared" si="7"/>
        <v>0</v>
      </c>
      <c r="G53" s="25">
        <f t="shared" si="7"/>
        <v>17038587.530000001</v>
      </c>
    </row>
    <row r="54" spans="1:7" x14ac:dyDescent="0.3">
      <c r="A54" s="29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3">
      <c r="A55" s="29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3">
      <c r="A56" s="29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3">
      <c r="A57" s="34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3">
      <c r="A58" s="29" t="s">
        <v>27</v>
      </c>
      <c r="B58" s="27">
        <v>16553554.23</v>
      </c>
      <c r="C58" s="27">
        <v>487353.3</v>
      </c>
      <c r="D58" s="28">
        <v>17040907.530000001</v>
      </c>
      <c r="E58" s="27">
        <v>2320</v>
      </c>
      <c r="F58" s="27">
        <v>0</v>
      </c>
      <c r="G58" s="28">
        <v>17038587.530000001</v>
      </c>
    </row>
    <row r="59" spans="1:7" x14ac:dyDescent="0.3">
      <c r="A59" s="29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3">
      <c r="A60" s="29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3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3">
      <c r="A62" s="29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3">
      <c r="A63" s="29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3">
      <c r="A64" s="29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3">
      <c r="A65" s="29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3">
      <c r="A66" s="29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3">
      <c r="A67" s="29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3">
      <c r="A68" s="29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3">
      <c r="A69" s="29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3">
      <c r="A70" s="29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3">
      <c r="A71" s="30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3">
      <c r="A72" s="29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28.8" x14ac:dyDescent="0.3">
      <c r="A73" s="29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3">
      <c r="A74" s="29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3">
      <c r="A75" s="29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3">
      <c r="A76" s="35"/>
      <c r="B76" s="36"/>
      <c r="C76" s="36"/>
      <c r="D76" s="36"/>
      <c r="E76" s="36"/>
      <c r="F76" s="36"/>
      <c r="G76" s="36"/>
    </row>
    <row r="77" spans="1:7" x14ac:dyDescent="0.3">
      <c r="A77" s="32" t="s">
        <v>46</v>
      </c>
      <c r="B77" s="33">
        <f>B43+B9</f>
        <v>60711324.310000002</v>
      </c>
      <c r="C77" s="33">
        <f t="shared" ref="C77:G77" si="10">C43+C9</f>
        <v>4321961.4800000004</v>
      </c>
      <c r="D77" s="33">
        <f t="shared" si="10"/>
        <v>65033285.789999999</v>
      </c>
      <c r="E77" s="33">
        <f t="shared" si="10"/>
        <v>10483971.029999999</v>
      </c>
      <c r="F77" s="33">
        <f t="shared" si="10"/>
        <v>10478268.029999999</v>
      </c>
      <c r="G77" s="33">
        <f t="shared" si="10"/>
        <v>54549314.759999998</v>
      </c>
    </row>
    <row r="78" spans="1:7" x14ac:dyDescent="0.3">
      <c r="A78" s="37"/>
      <c r="B78" s="38"/>
      <c r="C78" s="38"/>
      <c r="D78" s="38"/>
      <c r="E78" s="38"/>
      <c r="F78" s="38"/>
      <c r="G78" s="3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25E1CD05-C851-4787-AD6B-A48A715530D7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2023-05-05T22:27:38Z</dcterms:created>
  <dcterms:modified xsi:type="dcterms:W3CDTF">2023-05-05T22:29:20Z</dcterms:modified>
</cp:coreProperties>
</file>